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1\februarie\Licitatie 23.02.2021\MASINI\"/>
    </mc:Choice>
  </mc:AlternateContent>
  <xr:revisionPtr revIDLastSave="0" documentId="13_ncr:1_{E77E38F7-50F9-4B2F-A0C8-282A5A67688A}" xr6:coauthVersionLast="36" xr6:coauthVersionMax="36" xr10:uidLastSave="{00000000-0000-0000-0000-000000000000}"/>
  <bookViews>
    <workbookView xWindow="0" yWindow="0" windowWidth="23040" windowHeight="7908" xr2:uid="{00000000-000D-0000-FFFF-FFFF00000000}"/>
  </bookViews>
  <sheets>
    <sheet name="Sheet1" sheetId="1" r:id="rId1"/>
  </sheets>
  <definedNames>
    <definedName name="_xlnm._FilterDatabase" localSheetId="0" hidden="1">Sheet1!$A$1:$N$12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L3" i="1" s="1"/>
  <c r="K4" i="1"/>
  <c r="L4" i="1" s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2" i="1"/>
  <c r="L2" i="1" s="1"/>
  <c r="J3" i="1" l="1"/>
  <c r="J4" i="1"/>
  <c r="J5" i="1"/>
  <c r="J6" i="1"/>
  <c r="J7" i="1"/>
  <c r="J8" i="1"/>
  <c r="J9" i="1"/>
  <c r="J10" i="1"/>
  <c r="J11" i="1"/>
  <c r="J2" i="1"/>
  <c r="I3" i="1" l="1"/>
  <c r="I4" i="1"/>
  <c r="I5" i="1"/>
  <c r="I6" i="1"/>
  <c r="I7" i="1"/>
  <c r="I8" i="1"/>
  <c r="I9" i="1"/>
  <c r="I10" i="1"/>
  <c r="I11" i="1"/>
  <c r="I2" i="1"/>
  <c r="H3" i="1" l="1"/>
  <c r="H4" i="1"/>
  <c r="H5" i="1"/>
  <c r="H6" i="1"/>
  <c r="H7" i="1"/>
  <c r="H8" i="1"/>
  <c r="H9" i="1"/>
  <c r="H10" i="1"/>
  <c r="H11" i="1"/>
  <c r="H2" i="1"/>
</calcChain>
</file>

<file path=xl/sharedStrings.xml><?xml version="1.0" encoding="utf-8"?>
<sst xmlns="http://schemas.openxmlformats.org/spreadsheetml/2006/main" count="55" uniqueCount="40">
  <si>
    <t>Nr crt</t>
  </si>
  <si>
    <t>Tip autoturism</t>
  </si>
  <si>
    <t>Nr. înmatriculare</t>
  </si>
  <si>
    <t>Nr. inventar</t>
  </si>
  <si>
    <t>An PIF</t>
  </si>
  <si>
    <t>Localitate</t>
  </si>
  <si>
    <t xml:space="preserve">DACIA LOGAN F2 PRESTIGE </t>
  </si>
  <si>
    <t>PH-54-CPT</t>
  </si>
  <si>
    <t>Marghita</t>
  </si>
  <si>
    <t xml:space="preserve">DACIA MCV5 LAUREATE BREAK </t>
  </si>
  <si>
    <t>PH-24-CPT</t>
  </si>
  <si>
    <t>Călăreți</t>
  </si>
  <si>
    <t>PH-16-CPT</t>
  </si>
  <si>
    <t>Constanța</t>
  </si>
  <si>
    <t>PH-59-CPT</t>
  </si>
  <si>
    <t>Brazi</t>
  </si>
  <si>
    <t>Ploiești</t>
  </si>
  <si>
    <t>PH-29-CPT</t>
  </si>
  <si>
    <t>PH-60-CPT</t>
  </si>
  <si>
    <t>PH-66-CPT</t>
  </si>
  <si>
    <t>PH-58-CPT</t>
  </si>
  <si>
    <t>PH-14-CPT</t>
  </si>
  <si>
    <t>Urlați</t>
  </si>
  <si>
    <t>PH-67-CPT</t>
  </si>
  <si>
    <t>Biled</t>
  </si>
  <si>
    <t>Număr Km parcurși</t>
  </si>
  <si>
    <t>Pozele mijloacelor auto se regasesc pe site-ul Conpet  www.conpet.ro/NOUTATI / LICITATII VANZARE BUNURI DE INTERES GENERAL</t>
  </si>
  <si>
    <t>Pret pornire diminuat 10% (lei fara TVA)</t>
  </si>
  <si>
    <t>Pret  EVALUATOR   (lei fara TVA)</t>
  </si>
  <si>
    <t>Pret pornire diminuat 20% (lei fara TVA)</t>
  </si>
  <si>
    <t>Pret pornire diminuat 30% (lei fara TVA)</t>
  </si>
  <si>
    <t>Pret pornire diminuat 40% (lei fara TVA)</t>
  </si>
  <si>
    <t>Garantie participare lei fara TVA</t>
  </si>
  <si>
    <t>Nr telefon centrala/gestionar</t>
  </si>
  <si>
    <t>0244 401360/ Oncescu Marian</t>
  </si>
  <si>
    <t>0244 401360/ Leustean cornel</t>
  </si>
  <si>
    <t>0244 401360/ Tudor Tiberiu</t>
  </si>
  <si>
    <t>0244 401360/ Tanase C-tin</t>
  </si>
  <si>
    <t>0244 401360/  Alb Ioan</t>
  </si>
  <si>
    <t>0244 401360/  Ardelean Adrian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</si>
</sst>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5" fillId="0" borderId="0"/>
    <xf numFmtId="0" fontId="7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7" fillId="0" borderId="0" xfId="4" applyAlignment="1">
      <alignment horizontal="left" vertical="top"/>
    </xf>
    <xf numFmtId="0" fontId="9" fillId="0" borderId="0" xfId="0" applyFont="1" applyAlignment="1">
      <alignment horizontal="left" vertical="top"/>
    </xf>
    <xf numFmtId="4" fontId="9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" fontId="9" fillId="3" borderId="1" xfId="1" applyNumberFormat="1" applyFont="1" applyFill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left" vertical="top" wrapText="1"/>
    </xf>
    <xf numFmtId="4" fontId="3" fillId="5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" fontId="6" fillId="3" borderId="1" xfId="2" applyNumberFormat="1" applyFont="1" applyFill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left" vertical="top"/>
    </xf>
    <xf numFmtId="4" fontId="3" fillId="5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6" fillId="3" borderId="1" xfId="1" applyNumberFormat="1" applyFont="1" applyFill="1" applyBorder="1" applyAlignment="1">
      <alignment horizontal="left" vertical="top"/>
    </xf>
    <xf numFmtId="4" fontId="6" fillId="3" borderId="1" xfId="1" applyNumberFormat="1" applyFont="1" applyFill="1" applyBorder="1" applyAlignment="1">
      <alignment horizontal="left" vertical="top" wrapText="1"/>
    </xf>
    <xf numFmtId="4" fontId="3" fillId="6" borderId="1" xfId="0" applyNumberFormat="1" applyFont="1" applyFill="1" applyBorder="1" applyAlignment="1">
      <alignment horizontal="left" vertical="top" wrapText="1"/>
    </xf>
    <xf numFmtId="4" fontId="3" fillId="6" borderId="1" xfId="0" applyNumberFormat="1" applyFont="1" applyFill="1" applyBorder="1" applyAlignment="1">
      <alignment horizontal="left" vertical="top"/>
    </xf>
    <xf numFmtId="4" fontId="3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left" vertical="top"/>
    </xf>
    <xf numFmtId="4" fontId="3" fillId="3" borderId="0" xfId="0" applyNumberFormat="1" applyFont="1" applyFill="1" applyAlignment="1">
      <alignment horizontal="left" vertical="top"/>
    </xf>
    <xf numFmtId="4" fontId="9" fillId="3" borderId="0" xfId="0" applyNumberFormat="1" applyFont="1" applyFill="1" applyAlignment="1">
      <alignment horizontal="left" vertical="top"/>
    </xf>
    <xf numFmtId="4" fontId="1" fillId="3" borderId="0" xfId="0" applyNumberFormat="1" applyFont="1" applyFill="1" applyAlignment="1">
      <alignment horizontal="left" vertical="top"/>
    </xf>
    <xf numFmtId="0" fontId="10" fillId="0" borderId="0" xfId="0" applyFont="1" applyAlignment="1">
      <alignment horizontal="left" vertical="top"/>
    </xf>
  </cellXfs>
  <cellStyles count="5">
    <cellStyle name="Hyperlink" xfId="4" builtinId="8"/>
    <cellStyle name="Normal" xfId="0" builtinId="0"/>
    <cellStyle name="Normal 2" xfId="3" xr:uid="{00000000-0005-0000-0000-000002000000}"/>
    <cellStyle name="Normal 3" xfId="1" xr:uid="{00000000-0005-0000-0000-000003000000}"/>
    <cellStyle name="Normal_Foaie5" xfId="2" xr:uid="{00000000-0005-0000-0000-000004000000}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"/>
  <sheetViews>
    <sheetView tabSelected="1" workbookViewId="0">
      <selection activeCell="R13" sqref="R13"/>
    </sheetView>
  </sheetViews>
  <sheetFormatPr defaultColWidth="8.88671875" defaultRowHeight="13.2" x14ac:dyDescent="0.3"/>
  <cols>
    <col min="1" max="1" width="4.6640625" style="1" bestFit="1" customWidth="1"/>
    <col min="2" max="2" width="28.88671875" style="1" bestFit="1" customWidth="1"/>
    <col min="3" max="3" width="11.109375" style="1" bestFit="1" customWidth="1"/>
    <col min="4" max="4" width="6.88671875" style="1" customWidth="1"/>
    <col min="5" max="5" width="10" style="5" bestFit="1" customWidth="1"/>
    <col min="6" max="6" width="4.88671875" style="1" customWidth="1"/>
    <col min="7" max="7" width="12.6640625" style="4" hidden="1" customWidth="1"/>
    <col min="8" max="10" width="9.88671875" style="4" hidden="1" customWidth="1"/>
    <col min="11" max="11" width="9.88671875" style="4" customWidth="1"/>
    <col min="12" max="12" width="11.109375" style="32" customWidth="1"/>
    <col min="13" max="13" width="12.33203125" style="1" bestFit="1" customWidth="1"/>
    <col min="14" max="14" width="28.44140625" style="1" bestFit="1" customWidth="1"/>
    <col min="15" max="16384" width="8.88671875" style="1"/>
  </cols>
  <sheetData>
    <row r="1" spans="1:14" ht="66" x14ac:dyDescent="0.3">
      <c r="A1" s="10" t="s">
        <v>0</v>
      </c>
      <c r="B1" s="11" t="s">
        <v>1</v>
      </c>
      <c r="C1" s="10" t="s">
        <v>2</v>
      </c>
      <c r="D1" s="10" t="s">
        <v>3</v>
      </c>
      <c r="E1" s="12" t="s">
        <v>25</v>
      </c>
      <c r="F1" s="10" t="s">
        <v>4</v>
      </c>
      <c r="G1" s="26" t="s">
        <v>28</v>
      </c>
      <c r="H1" s="13" t="s">
        <v>27</v>
      </c>
      <c r="I1" s="13" t="s">
        <v>29</v>
      </c>
      <c r="J1" s="14" t="s">
        <v>30</v>
      </c>
      <c r="K1" s="13" t="s">
        <v>31</v>
      </c>
      <c r="L1" s="28" t="s">
        <v>32</v>
      </c>
      <c r="M1" s="11" t="s">
        <v>5</v>
      </c>
      <c r="N1" s="15" t="s">
        <v>33</v>
      </c>
    </row>
    <row r="2" spans="1:14" s="33" customFormat="1" x14ac:dyDescent="0.3">
      <c r="A2" s="16">
        <v>1</v>
      </c>
      <c r="B2" s="17" t="s">
        <v>9</v>
      </c>
      <c r="C2" s="18" t="s">
        <v>21</v>
      </c>
      <c r="D2" s="18">
        <v>238014</v>
      </c>
      <c r="E2" s="19">
        <v>212190</v>
      </c>
      <c r="F2" s="18">
        <v>2008</v>
      </c>
      <c r="G2" s="27">
        <v>13530</v>
      </c>
      <c r="H2" s="20">
        <f>0.9*G2</f>
        <v>12177</v>
      </c>
      <c r="I2" s="20">
        <f>0.8*G2</f>
        <v>10824</v>
      </c>
      <c r="J2" s="21">
        <f>0.7*G2</f>
        <v>9471</v>
      </c>
      <c r="K2" s="20">
        <f>0.6*G2</f>
        <v>8118</v>
      </c>
      <c r="L2" s="29">
        <f>10/100*K2</f>
        <v>811.80000000000007</v>
      </c>
      <c r="M2" s="22" t="s">
        <v>22</v>
      </c>
      <c r="N2" s="23" t="s">
        <v>34</v>
      </c>
    </row>
    <row r="3" spans="1:14" s="33" customFormat="1" x14ac:dyDescent="0.3">
      <c r="A3" s="16">
        <v>2</v>
      </c>
      <c r="B3" s="17" t="s">
        <v>9</v>
      </c>
      <c r="C3" s="18" t="s">
        <v>10</v>
      </c>
      <c r="D3" s="18">
        <v>238015</v>
      </c>
      <c r="E3" s="24">
        <v>101891</v>
      </c>
      <c r="F3" s="18">
        <v>2008</v>
      </c>
      <c r="G3" s="27">
        <v>16060</v>
      </c>
      <c r="H3" s="20">
        <f>0.9*G3</f>
        <v>14454</v>
      </c>
      <c r="I3" s="20">
        <f>0.8*G3</f>
        <v>12848</v>
      </c>
      <c r="J3" s="21">
        <f>0.7*G3</f>
        <v>11242</v>
      </c>
      <c r="K3" s="20">
        <f>0.6*G3</f>
        <v>9636</v>
      </c>
      <c r="L3" s="29">
        <f>10/100*K3</f>
        <v>963.6</v>
      </c>
      <c r="M3" s="22" t="s">
        <v>11</v>
      </c>
      <c r="N3" s="23" t="s">
        <v>35</v>
      </c>
    </row>
    <row r="4" spans="1:14" x14ac:dyDescent="0.3">
      <c r="A4" s="16">
        <v>3</v>
      </c>
      <c r="B4" s="17" t="s">
        <v>9</v>
      </c>
      <c r="C4" s="16" t="s">
        <v>12</v>
      </c>
      <c r="D4" s="16">
        <v>238017</v>
      </c>
      <c r="E4" s="24">
        <v>209335.4</v>
      </c>
      <c r="F4" s="16">
        <v>2008</v>
      </c>
      <c r="G4" s="27">
        <v>13570</v>
      </c>
      <c r="H4" s="20">
        <f>0.9*G4</f>
        <v>12213</v>
      </c>
      <c r="I4" s="20">
        <f>0.8*G4</f>
        <v>10856</v>
      </c>
      <c r="J4" s="21">
        <f>0.7*G4</f>
        <v>9499</v>
      </c>
      <c r="K4" s="20">
        <f>0.6*G4</f>
        <v>8142</v>
      </c>
      <c r="L4" s="29">
        <f>10/100*K4</f>
        <v>814.2</v>
      </c>
      <c r="M4" s="22" t="s">
        <v>13</v>
      </c>
      <c r="N4" s="23" t="s">
        <v>36</v>
      </c>
    </row>
    <row r="5" spans="1:14" x14ac:dyDescent="0.3">
      <c r="A5" s="16">
        <v>4</v>
      </c>
      <c r="B5" s="17" t="s">
        <v>6</v>
      </c>
      <c r="C5" s="16" t="s">
        <v>18</v>
      </c>
      <c r="D5" s="16">
        <v>238024</v>
      </c>
      <c r="E5" s="25">
        <v>293841.8</v>
      </c>
      <c r="F5" s="16">
        <v>2008</v>
      </c>
      <c r="G5" s="27">
        <v>10560</v>
      </c>
      <c r="H5" s="20">
        <f>0.9*G5</f>
        <v>9504</v>
      </c>
      <c r="I5" s="20">
        <f>0.8*G5</f>
        <v>8448</v>
      </c>
      <c r="J5" s="21">
        <f>0.7*G5</f>
        <v>7391.9999999999991</v>
      </c>
      <c r="K5" s="20">
        <f>0.6*G5</f>
        <v>6336</v>
      </c>
      <c r="L5" s="29">
        <f>10/100*K5</f>
        <v>633.6</v>
      </c>
      <c r="M5" s="22" t="s">
        <v>16</v>
      </c>
      <c r="N5" s="23" t="s">
        <v>37</v>
      </c>
    </row>
    <row r="6" spans="1:14" x14ac:dyDescent="0.3">
      <c r="A6" s="16">
        <v>5</v>
      </c>
      <c r="B6" s="17" t="s">
        <v>6</v>
      </c>
      <c r="C6" s="16" t="s">
        <v>20</v>
      </c>
      <c r="D6" s="16">
        <v>238026</v>
      </c>
      <c r="E6" s="25">
        <v>204864.8</v>
      </c>
      <c r="F6" s="16">
        <v>2008</v>
      </c>
      <c r="G6" s="27">
        <v>11800</v>
      </c>
      <c r="H6" s="20">
        <f>0.9*G6</f>
        <v>10620</v>
      </c>
      <c r="I6" s="20">
        <f>0.8*G6</f>
        <v>9440</v>
      </c>
      <c r="J6" s="21">
        <f>0.7*G6</f>
        <v>8260</v>
      </c>
      <c r="K6" s="20">
        <f>0.6*G6</f>
        <v>7080</v>
      </c>
      <c r="L6" s="29">
        <f>10/100*K6</f>
        <v>708</v>
      </c>
      <c r="M6" s="22" t="s">
        <v>16</v>
      </c>
      <c r="N6" s="23" t="s">
        <v>37</v>
      </c>
    </row>
    <row r="7" spans="1:14" x14ac:dyDescent="0.3">
      <c r="A7" s="16">
        <v>6</v>
      </c>
      <c r="B7" s="17" t="s">
        <v>6</v>
      </c>
      <c r="C7" s="16" t="s">
        <v>14</v>
      </c>
      <c r="D7" s="16">
        <v>238030</v>
      </c>
      <c r="E7" s="25">
        <v>315641.2</v>
      </c>
      <c r="F7" s="16">
        <v>2008</v>
      </c>
      <c r="G7" s="27">
        <v>10990</v>
      </c>
      <c r="H7" s="20">
        <f>0.9*G7</f>
        <v>9891</v>
      </c>
      <c r="I7" s="20">
        <f>0.8*G7</f>
        <v>8792</v>
      </c>
      <c r="J7" s="21">
        <f>0.7*G7</f>
        <v>7692.9999999999991</v>
      </c>
      <c r="K7" s="20">
        <f>0.6*G7</f>
        <v>6594</v>
      </c>
      <c r="L7" s="29">
        <f>10/100*K7</f>
        <v>659.40000000000009</v>
      </c>
      <c r="M7" s="22" t="s">
        <v>15</v>
      </c>
      <c r="N7" s="23" t="s">
        <v>37</v>
      </c>
    </row>
    <row r="8" spans="1:14" s="33" customFormat="1" x14ac:dyDescent="0.3">
      <c r="A8" s="16">
        <v>7</v>
      </c>
      <c r="B8" s="17" t="s">
        <v>6</v>
      </c>
      <c r="C8" s="18" t="s">
        <v>17</v>
      </c>
      <c r="D8" s="18">
        <v>238035</v>
      </c>
      <c r="E8" s="24">
        <v>199519.6</v>
      </c>
      <c r="F8" s="18">
        <v>2008</v>
      </c>
      <c r="G8" s="27">
        <v>11900</v>
      </c>
      <c r="H8" s="20">
        <f>0.9*G8</f>
        <v>10710</v>
      </c>
      <c r="I8" s="20">
        <f>0.8*G8</f>
        <v>9520</v>
      </c>
      <c r="J8" s="21">
        <f>0.7*G8</f>
        <v>8330</v>
      </c>
      <c r="K8" s="20">
        <f>0.6*G8</f>
        <v>7140</v>
      </c>
      <c r="L8" s="29">
        <f>10/100*K8</f>
        <v>714</v>
      </c>
      <c r="M8" s="22" t="s">
        <v>16</v>
      </c>
      <c r="N8" s="23" t="s">
        <v>37</v>
      </c>
    </row>
    <row r="9" spans="1:14" s="33" customFormat="1" x14ac:dyDescent="0.3">
      <c r="A9" s="16">
        <v>8</v>
      </c>
      <c r="B9" s="17" t="s">
        <v>6</v>
      </c>
      <c r="C9" s="16" t="s">
        <v>19</v>
      </c>
      <c r="D9" s="16">
        <v>238036</v>
      </c>
      <c r="E9" s="25">
        <v>162241.1</v>
      </c>
      <c r="F9" s="16">
        <v>2008</v>
      </c>
      <c r="G9" s="27">
        <v>12520</v>
      </c>
      <c r="H9" s="20">
        <f>0.9*G9</f>
        <v>11268</v>
      </c>
      <c r="I9" s="20">
        <f>0.8*G9</f>
        <v>10016</v>
      </c>
      <c r="J9" s="21">
        <f>0.7*G9</f>
        <v>8764</v>
      </c>
      <c r="K9" s="20">
        <f>0.6*G9</f>
        <v>7512</v>
      </c>
      <c r="L9" s="29">
        <f>10/100*K9</f>
        <v>751.2</v>
      </c>
      <c r="M9" s="22" t="s">
        <v>16</v>
      </c>
      <c r="N9" s="23" t="s">
        <v>37</v>
      </c>
    </row>
    <row r="10" spans="1:14" s="33" customFormat="1" x14ac:dyDescent="0.3">
      <c r="A10" s="16">
        <v>9</v>
      </c>
      <c r="B10" s="17" t="s">
        <v>6</v>
      </c>
      <c r="C10" s="16" t="s">
        <v>7</v>
      </c>
      <c r="D10" s="16">
        <v>238037</v>
      </c>
      <c r="E10" s="25">
        <v>226201.60000000001</v>
      </c>
      <c r="F10" s="16">
        <v>2008</v>
      </c>
      <c r="G10" s="27">
        <v>11520</v>
      </c>
      <c r="H10" s="20">
        <f>0.9*G10</f>
        <v>10368</v>
      </c>
      <c r="I10" s="20">
        <f>0.8*G10</f>
        <v>9216</v>
      </c>
      <c r="J10" s="21">
        <f>0.7*G10</f>
        <v>8063.9999999999991</v>
      </c>
      <c r="K10" s="20">
        <f>0.6*G10</f>
        <v>6912</v>
      </c>
      <c r="L10" s="29">
        <f>10/100*K10</f>
        <v>691.2</v>
      </c>
      <c r="M10" s="22" t="s">
        <v>8</v>
      </c>
      <c r="N10" s="23" t="s">
        <v>38</v>
      </c>
    </row>
    <row r="11" spans="1:14" s="33" customFormat="1" x14ac:dyDescent="0.3">
      <c r="A11" s="16">
        <v>10</v>
      </c>
      <c r="B11" s="17" t="s">
        <v>6</v>
      </c>
      <c r="C11" s="16" t="s">
        <v>23</v>
      </c>
      <c r="D11" s="16">
        <v>238038</v>
      </c>
      <c r="E11" s="24">
        <v>145213.70000000001</v>
      </c>
      <c r="F11" s="16">
        <v>2008</v>
      </c>
      <c r="G11" s="27">
        <v>13430</v>
      </c>
      <c r="H11" s="20">
        <f>0.9*G11</f>
        <v>12087</v>
      </c>
      <c r="I11" s="20">
        <f>0.8*G11</f>
        <v>10744</v>
      </c>
      <c r="J11" s="21">
        <f>0.7*G11</f>
        <v>9401</v>
      </c>
      <c r="K11" s="20">
        <f>0.6*G11</f>
        <v>8058</v>
      </c>
      <c r="L11" s="29">
        <f>10/100*K11</f>
        <v>805.80000000000007</v>
      </c>
      <c r="M11" s="22" t="s">
        <v>24</v>
      </c>
      <c r="N11" s="23" t="s">
        <v>39</v>
      </c>
    </row>
    <row r="12" spans="1:14" x14ac:dyDescent="0.3">
      <c r="B12" s="2"/>
      <c r="G12" s="3"/>
      <c r="H12" s="3"/>
      <c r="I12" s="3"/>
      <c r="J12" s="3"/>
      <c r="K12" s="3"/>
      <c r="L12" s="30"/>
    </row>
    <row r="14" spans="1:14" x14ac:dyDescent="0.3">
      <c r="B14" s="7" t="s">
        <v>26</v>
      </c>
      <c r="C14" s="7"/>
      <c r="D14" s="7"/>
      <c r="E14" s="8"/>
      <c r="F14" s="7"/>
      <c r="G14" s="8"/>
      <c r="H14" s="8"/>
      <c r="I14" s="8"/>
      <c r="J14" s="8"/>
      <c r="K14" s="8"/>
      <c r="L14" s="31"/>
      <c r="M14" s="7"/>
      <c r="N14" s="9"/>
    </row>
    <row r="15" spans="1:14" ht="14.4" x14ac:dyDescent="0.3">
      <c r="B15" s="6"/>
    </row>
  </sheetData>
  <autoFilter ref="A1:N12" xr:uid="{00000000-0009-0000-0000-000000000000}">
    <sortState ref="A2:N12">
      <sortCondition sortBy="fontColor" ref="B1:B12" dxfId="0"/>
    </sortState>
  </autoFilter>
  <sortState ref="A2:I12">
    <sortCondition ref="D2:D12"/>
    <sortCondition ref="A2:A12"/>
  </sortState>
  <pageMargins left="0.7" right="0.22" top="0.88" bottom="0.28999999999999998" header="0.37" footer="0.13"/>
  <pageSetup paperSize="9" orientation="landscape" r:id="rId1"/>
  <headerFooter>
    <oddHeader xml:space="preserve">&amp;C&amp;"-,Bold"TABEL MIJLOACE AUTO
ACCES ADMIS TUTUROR PARTICIPANTILOR &amp;RANEXA 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2020-07-14T07:23:40Z</cp:lastPrinted>
  <dcterms:created xsi:type="dcterms:W3CDTF">2020-02-24T10:38:17Z</dcterms:created>
  <dcterms:modified xsi:type="dcterms:W3CDTF">2021-02-16T10:22:44Z</dcterms:modified>
</cp:coreProperties>
</file>